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90" windowWidth="15480" windowHeight="11640"/>
  </bookViews>
  <sheets>
    <sheet name="Прилож" sheetId="3" r:id="rId1"/>
    <sheet name="Лист3" sheetId="3584" r:id="rId2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Прилож!$A$1:$E$39</definedName>
  </definedNames>
  <calcPr calcId="125725"/>
</workbook>
</file>

<file path=xl/calcChain.xml><?xml version="1.0" encoding="utf-8"?>
<calcChain xmlns="http://schemas.openxmlformats.org/spreadsheetml/2006/main">
  <c r="E39" i="3"/>
  <c r="D19"/>
  <c r="D22"/>
  <c r="D37"/>
  <c r="E37" s="1"/>
  <c r="C37"/>
  <c r="E29"/>
  <c r="E7"/>
  <c r="E18"/>
  <c r="E21"/>
  <c r="E8"/>
  <c r="E28"/>
  <c r="E36"/>
  <c r="E35"/>
  <c r="E34"/>
  <c r="E33"/>
  <c r="E32"/>
  <c r="E31"/>
  <c r="E30"/>
  <c r="E27"/>
  <c r="E26"/>
  <c r="E25"/>
  <c r="E24"/>
  <c r="E20"/>
  <c r="C19"/>
  <c r="C22" s="1"/>
  <c r="E17"/>
  <c r="E16"/>
  <c r="E15"/>
  <c r="E14"/>
  <c r="E13"/>
  <c r="E11"/>
  <c r="E10"/>
  <c r="E6"/>
  <c r="D38"/>
  <c r="E19"/>
  <c r="C38" l="1"/>
  <c r="E22"/>
</calcChain>
</file>

<file path=xl/sharedStrings.xml><?xml version="1.0" encoding="utf-8"?>
<sst xmlns="http://schemas.openxmlformats.org/spreadsheetml/2006/main" count="45" uniqueCount="40">
  <si>
    <t>№ п/п</t>
  </si>
  <si>
    <t>СВЕДЕНИЯ</t>
  </si>
  <si>
    <t>ДОХОДЫ</t>
  </si>
  <si>
    <t>Исполнено (тыс. руб.)</t>
  </si>
  <si>
    <t>Налог на доходы физических лиц</t>
  </si>
  <si>
    <t>План                     (тыс. руб.)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</si>
  <si>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</si>
  <si>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</si>
  <si>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</si>
  <si>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</si>
  <si>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</si>
  <si>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</si>
  <si>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</si>
  <si>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</si>
  <si>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Итого доходов:</t>
  </si>
  <si>
    <t>Безвозмездные поступления</t>
  </si>
  <si>
    <t>Всего доходов: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</si>
  <si>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</si>
  <si>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</si>
  <si>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</si>
  <si>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</si>
  <si>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</si>
  <si>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</si>
  <si>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</si>
  <si>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</si>
  <si>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</si>
  <si>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</si>
  <si>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</si>
  <si>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Межбюджетные трансферты общего характера бюджетами субъектов Российской Федерации и муниципальных образований</t>
  </si>
  <si>
    <t>Всего расходов</t>
  </si>
  <si>
    <t>Жилищно-коммунальное хозяйство</t>
  </si>
  <si>
    <t>Результат исполнения бюджета                               (дфицит  "-", профицит "+")</t>
  </si>
  <si>
    <t>Процент исполнения (%)</t>
  </si>
  <si>
    <t>в том числе безвозмездные поступления от других бюджетов бюджетной системы РФ</t>
  </si>
  <si>
    <t>Прочие неналоговые доходы</t>
  </si>
  <si>
    <t>Налоги на товары (работы, услуги), реализуемые на территории Российской Федерации</t>
  </si>
  <si>
    <t>Налоговые и неналоговые доходы</t>
  </si>
  <si>
    <t>об исполнении бюджета Тужинского муниципального района                                            за 1 кв. 2016 года</t>
  </si>
  <si>
    <t>Муниципальный долг</t>
  </si>
  <si>
    <t>х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</si>
</sst>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quotePrefix="1" applyNumberFormat="1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0" xfId="0" quotePrefix="1" applyNumberFormat="1" applyFont="1" applyAlignment="1">
      <alignment wrapText="1"/>
    </xf>
    <xf numFmtId="0" fontId="4" fillId="2" borderId="1" xfId="0" applyFont="1" applyFill="1" applyBorder="1" applyAlignment="1">
      <alignment horizontal="center" vertical="top"/>
    </xf>
    <xf numFmtId="165" fontId="0" fillId="0" borderId="0" xfId="0" applyNumberFormat="1"/>
    <xf numFmtId="0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wrapText="1"/>
    </xf>
    <xf numFmtId="0" fontId="5" fillId="3" borderId="2" xfId="0" applyNumberFormat="1" applyFont="1" applyFill="1" applyBorder="1" applyAlignment="1">
      <alignment horizontal="left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view="pageBreakPreview" topLeftCell="A26" zoomScaleNormal="100" zoomScaleSheetLayoutView="100" workbookViewId="0">
      <selection activeCell="A35" sqref="A35"/>
    </sheetView>
  </sheetViews>
  <sheetFormatPr defaultRowHeight="12.75"/>
  <cols>
    <col min="1" max="1" width="3.85546875" customWidth="1"/>
    <col min="2" max="2" width="50" customWidth="1"/>
    <col min="3" max="3" width="12.5703125" customWidth="1"/>
    <col min="4" max="4" width="12.28515625" customWidth="1"/>
    <col min="5" max="5" width="11.85546875" customWidth="1"/>
    <col min="6" max="6" width="12" customWidth="1"/>
    <col min="7" max="7" width="12.42578125" customWidth="1"/>
  </cols>
  <sheetData>
    <row r="1" spans="1:5" ht="21.75" customHeight="1">
      <c r="B1" s="20" t="s">
        <v>1</v>
      </c>
      <c r="C1" s="20"/>
      <c r="D1" s="20"/>
      <c r="E1" s="20"/>
    </row>
    <row r="2" spans="1:5" ht="37.5" customHeight="1">
      <c r="B2" s="19" t="s">
        <v>37</v>
      </c>
      <c r="C2" s="19"/>
      <c r="D2" s="19"/>
      <c r="E2" s="19"/>
    </row>
    <row r="3" spans="1:5" ht="15.75" customHeight="1">
      <c r="B3" s="1"/>
      <c r="C3" s="16"/>
    </row>
    <row r="4" spans="1:5" ht="46.5" customHeight="1">
      <c r="A4" s="14" t="s">
        <v>0</v>
      </c>
      <c r="B4" s="10" t="s">
        <v>2</v>
      </c>
      <c r="C4" s="11" t="s">
        <v>5</v>
      </c>
      <c r="D4" s="12" t="s">
        <v>3</v>
      </c>
      <c r="E4" s="12" t="s">
        <v>32</v>
      </c>
    </row>
    <row r="5" spans="1:5" ht="19.5" customHeight="1">
      <c r="A5" s="14"/>
      <c r="B5" s="25" t="s">
        <v>36</v>
      </c>
      <c r="C5" s="26"/>
      <c r="D5" s="26"/>
      <c r="E5" s="27"/>
    </row>
    <row r="6" spans="1:5" ht="18.75" customHeight="1">
      <c r="A6" s="17">
        <v>1</v>
      </c>
      <c r="B6" s="3" t="s">
        <v>4</v>
      </c>
      <c r="C6" s="5">
        <v>8890.6</v>
      </c>
      <c r="D6" s="5">
        <v>1667.4</v>
      </c>
      <c r="E6" s="5">
        <f>D6*100/C6</f>
        <v>18.754639731851618</v>
      </c>
    </row>
    <row r="7" spans="1:5" ht="53.25" customHeight="1">
      <c r="A7" s="17">
        <v>2</v>
      </c>
      <c r="B7" s="3" t="s">
        <v>35</v>
      </c>
      <c r="C7" s="5">
        <v>2781.7</v>
      </c>
      <c r="D7" s="5">
        <v>680</v>
      </c>
      <c r="E7" s="5">
        <f>D7*100/C7</f>
        <v>24.445482978035017</v>
      </c>
    </row>
    <row r="8" spans="1:5" ht="18.75" customHeight="1">
      <c r="A8" s="17">
        <v>3</v>
      </c>
      <c r="B8" s="3" t="s">
        <v>6</v>
      </c>
      <c r="C8" s="5">
        <v>7273.4</v>
      </c>
      <c r="D8" s="5">
        <v>1307.7</v>
      </c>
      <c r="E8" s="5">
        <f>D8*100/C8</f>
        <v>17.979211922897132</v>
      </c>
    </row>
    <row r="9" spans="1:5" ht="18.75" hidden="1" customHeight="1">
      <c r="A9" s="17"/>
      <c r="B9" s="3"/>
      <c r="C9" s="5"/>
      <c r="D9" s="5"/>
      <c r="E9" s="5"/>
    </row>
    <row r="10" spans="1:5" ht="18" customHeight="1">
      <c r="A10" s="17">
        <v>4</v>
      </c>
      <c r="B10" s="3" t="s">
        <v>7</v>
      </c>
      <c r="C10" s="5">
        <v>1103.8</v>
      </c>
      <c r="D10" s="5">
        <v>213.6</v>
      </c>
      <c r="E10" s="5">
        <f t="shared" ref="E10:E39" si="0">D10*100/C10</f>
        <v>19.351331763000545</v>
      </c>
    </row>
    <row r="11" spans="1:5" ht="16.5" customHeight="1">
      <c r="A11" s="17">
        <v>5</v>
      </c>
      <c r="B11" s="3" t="s">
        <v>8</v>
      </c>
      <c r="C11" s="5">
        <v>260</v>
      </c>
      <c r="D11" s="5">
        <v>15.7</v>
      </c>
      <c r="E11" s="5">
        <f t="shared" si="0"/>
        <v>6.0384615384615383</v>
      </c>
    </row>
    <row r="12" spans="1:5" ht="50.25" hidden="1" customHeight="1">
      <c r="A12" s="17"/>
      <c r="B12" s="3"/>
      <c r="C12" s="5"/>
      <c r="D12" s="5"/>
      <c r="E12" s="5"/>
    </row>
    <row r="13" spans="1:5" ht="51.75" customHeight="1">
      <c r="A13" s="17">
        <v>6</v>
      </c>
      <c r="B13" s="3" t="s">
        <v>9</v>
      </c>
      <c r="C13" s="5">
        <v>1782</v>
      </c>
      <c r="D13" s="5">
        <v>295.10000000000002</v>
      </c>
      <c r="E13" s="5">
        <f t="shared" si="0"/>
        <v>16.56004489337823</v>
      </c>
    </row>
    <row r="14" spans="1:5" ht="33" customHeight="1">
      <c r="A14" s="17">
        <v>7</v>
      </c>
      <c r="B14" s="3" t="s">
        <v>10</v>
      </c>
      <c r="C14" s="5">
        <v>107.4</v>
      </c>
      <c r="D14" s="5">
        <v>92.8</v>
      </c>
      <c r="E14" s="5">
        <f t="shared" si="0"/>
        <v>86.405959031657346</v>
      </c>
    </row>
    <row r="15" spans="1:5" ht="34.5" customHeight="1">
      <c r="A15" s="17">
        <v>8</v>
      </c>
      <c r="B15" s="3" t="s">
        <v>11</v>
      </c>
      <c r="C15" s="5">
        <v>7518.6</v>
      </c>
      <c r="D15" s="5">
        <v>2089.8000000000002</v>
      </c>
      <c r="E15" s="5">
        <f t="shared" si="0"/>
        <v>27.795068230787649</v>
      </c>
    </row>
    <row r="16" spans="1:5" ht="34.5" customHeight="1">
      <c r="A16" s="17">
        <v>9</v>
      </c>
      <c r="B16" s="3" t="s">
        <v>12</v>
      </c>
      <c r="C16" s="5">
        <v>438.5</v>
      </c>
      <c r="D16" s="5">
        <v>108.1</v>
      </c>
      <c r="E16" s="5">
        <f t="shared" si="0"/>
        <v>24.652223489167618</v>
      </c>
    </row>
    <row r="17" spans="1:5" ht="15.75" customHeight="1">
      <c r="A17" s="17">
        <v>10</v>
      </c>
      <c r="B17" s="3" t="s">
        <v>13</v>
      </c>
      <c r="C17" s="5">
        <v>235</v>
      </c>
      <c r="D17" s="5">
        <v>65</v>
      </c>
      <c r="E17" s="5">
        <f t="shared" si="0"/>
        <v>27.659574468085108</v>
      </c>
    </row>
    <row r="18" spans="1:5" ht="17.25" hidden="1" customHeight="1">
      <c r="A18" s="2">
        <v>11</v>
      </c>
      <c r="B18" s="3" t="s">
        <v>34</v>
      </c>
      <c r="C18" s="5"/>
      <c r="D18" s="5"/>
      <c r="E18" s="5" t="e">
        <f t="shared" si="0"/>
        <v>#DIV/0!</v>
      </c>
    </row>
    <row r="19" spans="1:5" ht="18.75" customHeight="1">
      <c r="A19" s="21" t="s">
        <v>14</v>
      </c>
      <c r="B19" s="22"/>
      <c r="C19" s="6">
        <f>SUM(C6:C17)</f>
        <v>30391</v>
      </c>
      <c r="D19" s="6">
        <f>SUM(D6:D18)</f>
        <v>6535.2000000000007</v>
      </c>
      <c r="E19" s="6">
        <f t="shared" si="0"/>
        <v>21.503734658286998</v>
      </c>
    </row>
    <row r="20" spans="1:5" ht="18.75" customHeight="1">
      <c r="A20" s="2">
        <v>11</v>
      </c>
      <c r="B20" s="3" t="s">
        <v>15</v>
      </c>
      <c r="C20" s="5">
        <v>102514.2</v>
      </c>
      <c r="D20" s="5">
        <v>35847.300000000003</v>
      </c>
      <c r="E20" s="5">
        <f t="shared" si="0"/>
        <v>34.968131244256895</v>
      </c>
    </row>
    <row r="21" spans="1:5" ht="33.75" customHeight="1">
      <c r="A21" s="2"/>
      <c r="B21" s="13" t="s">
        <v>33</v>
      </c>
      <c r="C21" s="5">
        <v>102521.60000000001</v>
      </c>
      <c r="D21" s="5">
        <v>35854.800000000003</v>
      </c>
      <c r="E21" s="5">
        <f t="shared" si="0"/>
        <v>34.972922779199706</v>
      </c>
    </row>
    <row r="22" spans="1:5" ht="20.25" customHeight="1">
      <c r="A22" s="23" t="s">
        <v>16</v>
      </c>
      <c r="B22" s="24"/>
      <c r="C22" s="8">
        <f>C19+C20</f>
        <v>132905.20000000001</v>
      </c>
      <c r="D22" s="8">
        <f>D19+D20</f>
        <v>42382.5</v>
      </c>
      <c r="E22" s="9">
        <f t="shared" si="0"/>
        <v>31.889271450627962</v>
      </c>
    </row>
    <row r="23" spans="1:5" ht="45">
      <c r="A23" s="12" t="s">
        <v>0</v>
      </c>
      <c r="B23" s="15" t="s">
        <v>17</v>
      </c>
      <c r="C23" s="11" t="s">
        <v>5</v>
      </c>
      <c r="D23" s="12" t="s">
        <v>3</v>
      </c>
      <c r="E23" s="12" t="s">
        <v>32</v>
      </c>
    </row>
    <row r="24" spans="1:5" ht="18.75" customHeight="1">
      <c r="A24" s="4">
        <v>1</v>
      </c>
      <c r="B24" s="4" t="s">
        <v>18</v>
      </c>
      <c r="C24" s="7">
        <v>21922.799999999999</v>
      </c>
      <c r="D24" s="7">
        <v>5276.9</v>
      </c>
      <c r="E24" s="5">
        <f t="shared" si="0"/>
        <v>24.070374222270878</v>
      </c>
    </row>
    <row r="25" spans="1:5" ht="18" customHeight="1">
      <c r="A25" s="4">
        <v>2</v>
      </c>
      <c r="B25" s="4" t="s">
        <v>19</v>
      </c>
      <c r="C25" s="7">
        <v>369.3</v>
      </c>
      <c r="D25" s="7">
        <v>92.3</v>
      </c>
      <c r="E25" s="5">
        <f t="shared" si="0"/>
        <v>24.993230435959923</v>
      </c>
    </row>
    <row r="26" spans="1:5" ht="33" customHeight="1">
      <c r="A26" s="4">
        <v>3</v>
      </c>
      <c r="B26" s="4" t="s">
        <v>20</v>
      </c>
      <c r="C26" s="7">
        <v>710.5</v>
      </c>
      <c r="D26" s="7">
        <v>156.9</v>
      </c>
      <c r="E26" s="5">
        <f t="shared" si="0"/>
        <v>22.083040112596763</v>
      </c>
    </row>
    <row r="27" spans="1:5" ht="17.25" customHeight="1">
      <c r="A27" s="4">
        <v>4</v>
      </c>
      <c r="B27" s="4" t="s">
        <v>21</v>
      </c>
      <c r="C27" s="7">
        <v>21907.7</v>
      </c>
      <c r="D27" s="7">
        <v>3143.2</v>
      </c>
      <c r="E27" s="5">
        <f t="shared" si="0"/>
        <v>14.347466872378204</v>
      </c>
    </row>
    <row r="28" spans="1:5" ht="18" hidden="1" customHeight="1">
      <c r="A28" s="4">
        <v>5</v>
      </c>
      <c r="B28" s="4" t="s">
        <v>30</v>
      </c>
      <c r="C28" s="7"/>
      <c r="D28" s="7"/>
      <c r="E28" s="5" t="e">
        <f t="shared" si="0"/>
        <v>#DIV/0!</v>
      </c>
    </row>
    <row r="29" spans="1:5" ht="18" hidden="1" customHeight="1">
      <c r="A29" s="4">
        <v>5</v>
      </c>
      <c r="B29" s="4" t="s">
        <v>30</v>
      </c>
      <c r="C29" s="7">
        <v>0</v>
      </c>
      <c r="D29" s="7">
        <v>0</v>
      </c>
      <c r="E29" s="5" t="e">
        <f t="shared" si="0"/>
        <v>#DIV/0!</v>
      </c>
    </row>
    <row r="30" spans="1:5" ht="17.25" customHeight="1">
      <c r="A30" s="4">
        <v>5</v>
      </c>
      <c r="B30" s="4" t="s">
        <v>22</v>
      </c>
      <c r="C30" s="7">
        <v>280</v>
      </c>
      <c r="D30" s="7">
        <v>0</v>
      </c>
      <c r="E30" s="5">
        <f t="shared" si="0"/>
        <v>0</v>
      </c>
    </row>
    <row r="31" spans="1:5" ht="17.25" customHeight="1">
      <c r="A31" s="4">
        <v>6</v>
      </c>
      <c r="B31" s="4" t="s">
        <v>23</v>
      </c>
      <c r="C31" s="7">
        <v>62202</v>
      </c>
      <c r="D31" s="7">
        <v>16056</v>
      </c>
      <c r="E31" s="5">
        <f t="shared" si="0"/>
        <v>25.812674833606636</v>
      </c>
    </row>
    <row r="32" spans="1:5" ht="17.25" customHeight="1">
      <c r="A32" s="4">
        <v>7</v>
      </c>
      <c r="B32" s="4" t="s">
        <v>24</v>
      </c>
      <c r="C32" s="7">
        <v>12046.8</v>
      </c>
      <c r="D32" s="7">
        <v>2820.6</v>
      </c>
      <c r="E32" s="5">
        <f t="shared" si="0"/>
        <v>23.413686622173525</v>
      </c>
    </row>
    <row r="33" spans="1:7" ht="18" customHeight="1">
      <c r="A33" s="4">
        <v>8</v>
      </c>
      <c r="B33" s="4" t="s">
        <v>25</v>
      </c>
      <c r="C33" s="7">
        <v>6028.5</v>
      </c>
      <c r="D33" s="7">
        <v>2972.3</v>
      </c>
      <c r="E33" s="5">
        <f t="shared" si="0"/>
        <v>49.304138674628845</v>
      </c>
    </row>
    <row r="34" spans="1:7" ht="18" customHeight="1">
      <c r="A34" s="4">
        <v>9</v>
      </c>
      <c r="B34" s="4" t="s">
        <v>26</v>
      </c>
      <c r="C34" s="7">
        <v>1479.6</v>
      </c>
      <c r="D34" s="7">
        <v>12.1</v>
      </c>
      <c r="E34" s="5">
        <f t="shared" si="0"/>
        <v>0.8177885915112193</v>
      </c>
    </row>
    <row r="35" spans="1:7" ht="32.25" customHeight="1">
      <c r="A35" s="4">
        <v>10</v>
      </c>
      <c r="B35" s="4" t="s">
        <v>27</v>
      </c>
      <c r="C35" s="7">
        <v>1804.8</v>
      </c>
      <c r="D35" s="7">
        <v>182.8</v>
      </c>
      <c r="E35" s="5">
        <f t="shared" si="0"/>
        <v>10.12854609929078</v>
      </c>
    </row>
    <row r="36" spans="1:7" ht="48.75" customHeight="1">
      <c r="A36" s="4">
        <v>11</v>
      </c>
      <c r="B36" s="4" t="s">
        <v>28</v>
      </c>
      <c r="C36" s="7">
        <v>7367</v>
      </c>
      <c r="D36" s="7">
        <v>2194.8000000000002</v>
      </c>
      <c r="E36" s="5">
        <f t="shared" si="0"/>
        <v>29.792317089724452</v>
      </c>
    </row>
    <row r="37" spans="1:7" ht="18" customHeight="1">
      <c r="A37" s="23" t="s">
        <v>29</v>
      </c>
      <c r="B37" s="24"/>
      <c r="C37" s="8">
        <f>SUM(C24:C36)</f>
        <v>136119</v>
      </c>
      <c r="D37" s="8">
        <f>D24+D25+D26+D27+D29+D30+D31+D32+D33+D34+D35+D36</f>
        <v>32907.899999999994</v>
      </c>
      <c r="E37" s="9">
        <f t="shared" si="0"/>
        <v>24.175831441606238</v>
      </c>
      <c r="G37" s="18"/>
    </row>
    <row r="38" spans="1:7" ht="33" customHeight="1">
      <c r="A38" s="4"/>
      <c r="B38" s="4" t="s">
        <v>31</v>
      </c>
      <c r="C38" s="7">
        <f>C22-C37</f>
        <v>-3213.7999999999884</v>
      </c>
      <c r="D38" s="7">
        <f>D22-D37</f>
        <v>9474.6000000000058</v>
      </c>
      <c r="E38" s="5" t="s">
        <v>39</v>
      </c>
    </row>
    <row r="39" spans="1:7" ht="16.5">
      <c r="A39" s="4"/>
      <c r="B39" s="4" t="s">
        <v>38</v>
      </c>
      <c r="C39" s="7">
        <v>15700</v>
      </c>
      <c r="D39" s="7">
        <v>3500</v>
      </c>
      <c r="E39" s="5">
        <f t="shared" si="0"/>
        <v>22.29299363057325</v>
      </c>
    </row>
  </sheetData>
  <mergeCells count="6">
    <mergeCell ref="B2:E2"/>
    <mergeCell ref="B1:E1"/>
    <mergeCell ref="A19:B19"/>
    <mergeCell ref="A22:B22"/>
    <mergeCell ref="A37:B37"/>
    <mergeCell ref="B5:E5"/>
  </mergeCells>
  <phoneticPr fontId="0" type="noConversion"/>
  <pageMargins left="1.1811023622047245" right="0.59055118110236227" top="0.59055118110236227" bottom="0.59055118110236227" header="0.51181102362204722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6" sqref="C26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</vt:lpstr>
      <vt:lpstr>Лист3</vt:lpstr>
      <vt:lpstr>Прилож!Область_печати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Zholoboff</dc:creator>
  <cp:lastModifiedBy>Админ</cp:lastModifiedBy>
  <cp:lastPrinted>2016-04-05T05:32:07Z</cp:lastPrinted>
  <dcterms:created xsi:type="dcterms:W3CDTF">2007-08-25T09:16:38Z</dcterms:created>
  <dcterms:modified xsi:type="dcterms:W3CDTF">2016-04-06T05:50:37Z</dcterms:modified>
</cp:coreProperties>
</file>